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carlr\Documents\misc_carl_working\itmg 100\FALL 2020\A a NEW EXCCEL\oct-13-sessions\"/>
    </mc:Choice>
  </mc:AlternateContent>
  <xr:revisionPtr revIDLastSave="0" documentId="13_ncr:1_{39759EDF-533B-4B1D-AF49-889A12CC35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mple problems" sheetId="2" r:id="rId1"/>
    <sheet name="concatenate" sheetId="7" r:id="rId2"/>
    <sheet name="IF statement" sheetId="8" r:id="rId3"/>
    <sheet name="vlookup" sheetId="10" r:id="rId4"/>
    <sheet name="import and sumif" sheetId="6" r:id="rId5"/>
    <sheet name="misc" sheetId="12" r:id="rId6"/>
    <sheet name="conditional formatting" sheetId="9" r:id="rId7"/>
    <sheet name="simple chart" sheetId="11" r:id="rId8"/>
    <sheet name="q1 and q2" sheetId="5" r:id="rId9"/>
    <sheet name="balance sheet question four" sheetId="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0" l="1"/>
  <c r="H9" i="10"/>
  <c r="H10" i="10"/>
  <c r="H11" i="10"/>
  <c r="H12" i="10"/>
  <c r="H13" i="10"/>
  <c r="H14" i="10"/>
  <c r="H15" i="10"/>
  <c r="H16" i="10"/>
  <c r="H17" i="10"/>
  <c r="H18" i="10"/>
  <c r="H19" i="10"/>
  <c r="H20" i="10"/>
  <c r="H7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C18" i="9"/>
  <c r="D18" i="9" s="1"/>
  <c r="C17" i="9"/>
  <c r="D17" i="9" s="1"/>
  <c r="C16" i="9"/>
  <c r="D16" i="9" s="1"/>
  <c r="C15" i="9"/>
  <c r="D15" i="9" s="1"/>
  <c r="C14" i="9"/>
  <c r="D14" i="9" s="1"/>
  <c r="B13" i="9"/>
  <c r="C13" i="9" s="1"/>
  <c r="D13" i="9" s="1"/>
  <c r="C12" i="9"/>
  <c r="D12" i="9" s="1"/>
  <c r="D11" i="9"/>
  <c r="C11" i="9"/>
  <c r="C10" i="9"/>
  <c r="D10" i="9" s="1"/>
  <c r="C9" i="9"/>
  <c r="D9" i="9" s="1"/>
  <c r="C13" i="8"/>
</calcChain>
</file>

<file path=xl/sharedStrings.xml><?xml version="1.0" encoding="utf-8"?>
<sst xmlns="http://schemas.openxmlformats.org/spreadsheetml/2006/main" count="212" uniqueCount="184">
  <si>
    <t>Question One</t>
  </si>
  <si>
    <t>Expenses</t>
  </si>
  <si>
    <t>Admin</t>
  </si>
  <si>
    <t>Marketing</t>
  </si>
  <si>
    <t>Manufacturing</t>
  </si>
  <si>
    <t>Tax Rate</t>
  </si>
  <si>
    <t>begun to think of retirement plans. However, you cannot retire until you have 200,000. You have been</t>
  </si>
  <si>
    <t>introduced into a savings plan that pays an interest rate of 10%. You decide that the longest time</t>
  </si>
  <si>
    <t>you can stay at this job is 10 years. How much will you have at the end of 10 Years if you pay</t>
  </si>
  <si>
    <t>Question Two</t>
  </si>
  <si>
    <t xml:space="preserve">While you were calculating the answer to question one, your friend has told you to check around as </t>
  </si>
  <si>
    <t>different banks offer different interest rates. Using your work and answers from question one create</t>
  </si>
  <si>
    <t>Question Three</t>
  </si>
  <si>
    <t xml:space="preserve">In a new worksheet, Use the fill handle function create a series of numbers that goes in sequence from 1,3,6…. </t>
  </si>
  <si>
    <t>Start in cell A1 and fill in the values through cell A1000. What is the value (number) that resides in cell 747?</t>
  </si>
  <si>
    <t>RENAME this worksheet to question three.</t>
  </si>
  <si>
    <t>Question Four</t>
  </si>
  <si>
    <t>You are the owner of a large record store company. You have three stores located in Tempe, Denton, and Tampa.</t>
  </si>
  <si>
    <t>You are interested in creating a balance sheet for the main company as well as for your separate store locations.</t>
  </si>
  <si>
    <t xml:space="preserve">You have income from four main music types. Your expenses are as follows Admin (25%), Advertising (30%), and </t>
  </si>
  <si>
    <t>Merchandise (25%). Your tax rate is either 25% if your sales IS UNDER 100,000, or 35% if over 100,000.</t>
  </si>
  <si>
    <t>Your task:</t>
  </si>
  <si>
    <t>Assumptions</t>
  </si>
  <si>
    <t>Income</t>
  </si>
  <si>
    <t>Music Type</t>
  </si>
  <si>
    <t>Classic Rock</t>
  </si>
  <si>
    <t>Country</t>
  </si>
  <si>
    <t>Pop/Dance</t>
  </si>
  <si>
    <t>Rap</t>
  </si>
  <si>
    <t>Other</t>
  </si>
  <si>
    <t>Total Income</t>
  </si>
  <si>
    <t>Total Expenses</t>
  </si>
  <si>
    <t>Gross Profit</t>
  </si>
  <si>
    <t>Net Profit</t>
  </si>
  <si>
    <t>Different Store Income</t>
  </si>
  <si>
    <t>Tempe Income</t>
  </si>
  <si>
    <t>Denton Income</t>
  </si>
  <si>
    <t>Tampa Income</t>
  </si>
  <si>
    <t>Total</t>
  </si>
  <si>
    <t>Question Six</t>
  </si>
  <si>
    <t>Use the goal seeking function in the company worksheet to determine how much</t>
  </si>
  <si>
    <t>your marketing % expenses should be so the company can net a profit of $10,000.</t>
  </si>
  <si>
    <t>Question Seven</t>
  </si>
  <si>
    <t>2004 Sales</t>
  </si>
  <si>
    <t>2005 Sales</t>
  </si>
  <si>
    <t>Question Eight</t>
  </si>
  <si>
    <t>Question Nine</t>
  </si>
  <si>
    <t>Question Ten</t>
  </si>
  <si>
    <t xml:space="preserve">Using the NOW function to determine today's date, determine how many days are </t>
  </si>
  <si>
    <t>Today's Date</t>
  </si>
  <si>
    <t>Future Date</t>
  </si>
  <si>
    <t>Remaining Days</t>
  </si>
  <si>
    <t>2. Use absolute cell referencing to determine expenses.</t>
  </si>
  <si>
    <t>High Tax Rate</t>
  </si>
  <si>
    <t>Low Tax Rate</t>
  </si>
  <si>
    <t>Figure One</t>
  </si>
  <si>
    <t xml:space="preserve">1. Finish the balance sheet given for you--labeled balance sheet question four. </t>
  </si>
  <si>
    <t>3. Group and outline the items so only total income, total expenses, and net profit is shown.</t>
  </si>
  <si>
    <t>4. Format your worksheet as shown in Figure One.</t>
  </si>
  <si>
    <t xml:space="preserve">5. Once complete, copy this worksheet into three other new worksheets for each store location. </t>
  </si>
  <si>
    <t>6. Each store has different income. Enter the different income data for each store (given below) and name each sheet.</t>
  </si>
  <si>
    <t>7. Rename your original worksheet as COMPANY.</t>
  </si>
  <si>
    <t>Question Eleven</t>
  </si>
  <si>
    <t>You are interested in raising your profit. Your accountant has told you to expect a increase in sales</t>
  </si>
  <si>
    <t>due to the upcoming tax cut. He predicts a 10% increase in sales. Multiply your current COMPANY sales</t>
  </si>
  <si>
    <t>a formula with absolute cell referencing to complete the next column of the balance sheet.</t>
  </si>
  <si>
    <t>Question Five</t>
  </si>
  <si>
    <t>Question Five Version 2</t>
  </si>
  <si>
    <t>8. Change the orginal income data in COMPANY from what was given to be the sum of all three stores.</t>
  </si>
  <si>
    <t>You have just graduated from college and have found yourself in a job you hate. You have immediately</t>
  </si>
  <si>
    <t>State</t>
  </si>
  <si>
    <t>AZ</t>
  </si>
  <si>
    <t>CA</t>
  </si>
  <si>
    <t>FL</t>
  </si>
  <si>
    <t>GA</t>
  </si>
  <si>
    <t>IL</t>
  </si>
  <si>
    <t>LA</t>
  </si>
  <si>
    <t>MS</t>
  </si>
  <si>
    <t>NY</t>
  </si>
  <si>
    <t>TN</t>
  </si>
  <si>
    <t>TX</t>
  </si>
  <si>
    <t>TOTAL</t>
  </si>
  <si>
    <t>Average</t>
  </si>
  <si>
    <t>Min</t>
  </si>
  <si>
    <t>MAX</t>
  </si>
  <si>
    <t>Percentage of Sales</t>
  </si>
  <si>
    <t>remaining by subtracting the future dates from today's date.</t>
  </si>
  <si>
    <t>$200 into a savings account? What percentage of your goal have you reached? Also, be sure to name your cells.</t>
  </si>
  <si>
    <t>Profit Threshold</t>
  </si>
  <si>
    <t>Tax Amount</t>
  </si>
  <si>
    <t>Create a new worksheet and name it question 10. Copy the information given below.</t>
  </si>
  <si>
    <t>Write an IF FUNCTION STATEMENT in Cell D12 that multiples the gross profit by the high</t>
  </si>
  <si>
    <t>tax rate if gross profit is equal or greater to the PROFIT THRESHOLD and if gross profit</t>
  </si>
  <si>
    <t>is not greater than PROFIT THRESHOLD the Cell D12 should multiply Gross Profit by the low tax rate.</t>
  </si>
  <si>
    <t>Performance Tracker</t>
  </si>
  <si>
    <t>Use Conditional Formatting Features to Highlight the state or states whose % of sales</t>
  </si>
  <si>
    <t>equals or doesn't meet the Performance Tracker % Amount.</t>
  </si>
  <si>
    <t>What should the marketing % expense be so the company can net a profit of $15,000?</t>
  </si>
  <si>
    <t>What should the marketing % expense be so the company can net a profit of $25,000?</t>
  </si>
  <si>
    <t>Use Conditional Formatting that highlight the percentage cell in the data table that equals your input % cell</t>
  </si>
  <si>
    <t>from question one.</t>
  </si>
  <si>
    <t>a data table that lists different interest rates from 8% to 15% in .50% increments.</t>
  </si>
  <si>
    <t>What if you realized you could retire if you had $125,000. What percentage of your goal would you have reached now?</t>
  </si>
  <si>
    <t>ITMG 100 PRACTICE EXAM</t>
  </si>
  <si>
    <t>2008 Sales</t>
  </si>
  <si>
    <t>2007 Sales</t>
  </si>
  <si>
    <t>2006 Sales</t>
  </si>
  <si>
    <t>What is the net profit of the company in the year 2021?</t>
  </si>
  <si>
    <t>What is the net profit of the company in the year 2021 if the sales increase is 20%?</t>
  </si>
  <si>
    <t>What is the net profit of the company in the year 2021 if the sales increase is 30%?</t>
  </si>
  <si>
    <t>Write the answer here and save your changes as a scenario summary titled marketing 1.</t>
  </si>
  <si>
    <t>Write the answer here and save your changes as a scenario summary titled marketing 2.</t>
  </si>
  <si>
    <t>Write the answer here and save your changes as a scenario summary titled marketing 3.</t>
  </si>
  <si>
    <t>Turn the text data into a data table.</t>
  </si>
  <si>
    <t>Complete the table below (Hint Percentage of Sales is the state Total divided by the sum total of all states).</t>
  </si>
  <si>
    <t>Make a chart from the following data that shows the study time and Quiz Scores.</t>
  </si>
  <si>
    <t>Time Studied</t>
  </si>
  <si>
    <t>tom</t>
  </si>
  <si>
    <t>judy</t>
  </si>
  <si>
    <t>Frank</t>
  </si>
  <si>
    <t>Joe</t>
  </si>
  <si>
    <t>Question Twelve</t>
  </si>
  <si>
    <t>Use the COUNTIF function to list how many $50 dollar items are available.</t>
  </si>
  <si>
    <t>Import the Chap_5_pe1_trust.txt file into a new Excel file.</t>
  </si>
  <si>
    <t>Copy and paste this new table into a new worksheet in your Excel test workbook.</t>
  </si>
  <si>
    <t>Be sure to save your file as YOUR_LAST_NAME_EXAM_TWO_VERSION_PRACTICE.xlsx.</t>
  </si>
  <si>
    <t>Copy this data into a new worksheet.</t>
  </si>
  <si>
    <t>IT Department</t>
  </si>
  <si>
    <t>Name</t>
  </si>
  <si>
    <t>Last Name</t>
  </si>
  <si>
    <t>User ID</t>
  </si>
  <si>
    <t>E-mail Address</t>
  </si>
  <si>
    <t>FRANK BAILEY</t>
  </si>
  <si>
    <t>RENA BERKOWICZ</t>
  </si>
  <si>
    <t>HEATHER BOND</t>
  </si>
  <si>
    <t>JEFF BOROW</t>
  </si>
  <si>
    <t>ZEV BOROW</t>
  </si>
  <si>
    <t>ARIEL  BOROW</t>
  </si>
  <si>
    <t>LARRY BRAGG</t>
  </si>
  <si>
    <t>First split the text into two Columns.</t>
  </si>
  <si>
    <t>It should look like Bailey.Frank</t>
  </si>
  <si>
    <t>Second CONCATENATE &amp; PROPER the First and Last Name for each employee for their USER ID.</t>
  </si>
  <si>
    <t>2009 Sales</t>
  </si>
  <si>
    <t>2010 Sales</t>
  </si>
  <si>
    <t>Also be certain to know the SUMIF, AVERAGEIF, and the COUNTIFS, SUMIFS, AVERAGEIFS</t>
  </si>
  <si>
    <t>by 10% (Hint the formula is last year 2009 sales * (1+ Sales increase %)-- place 10% in a new cell and then use</t>
  </si>
  <si>
    <t>Use the TREND Function to determine what the 2010 sales might be.</t>
  </si>
  <si>
    <t>West Transylvania Athletics Grade Book - Final Semester Averages</t>
  </si>
  <si>
    <t>Test 1</t>
  </si>
  <si>
    <t>Test 2</t>
  </si>
  <si>
    <t>Test 3</t>
  </si>
  <si>
    <t>Test 4</t>
  </si>
  <si>
    <t>Test Average</t>
  </si>
  <si>
    <t>Homework</t>
  </si>
  <si>
    <t>Semester Average</t>
  </si>
  <si>
    <t>Grade</t>
  </si>
  <si>
    <t>Albert, Eddy</t>
  </si>
  <si>
    <t>Poor</t>
  </si>
  <si>
    <t>Thomas, Frank</t>
  </si>
  <si>
    <t>OK</t>
  </si>
  <si>
    <t>Jones, Theodore</t>
  </si>
  <si>
    <t>Fagan, Samuel</t>
  </si>
  <si>
    <t>Dicks, Starr</t>
  </si>
  <si>
    <t>Frampton, Judy</t>
  </si>
  <si>
    <t>Marie, Tina</t>
  </si>
  <si>
    <t>Sandy, Grace</t>
  </si>
  <si>
    <t>Dwyer, Helen</t>
  </si>
  <si>
    <t>Severson, Jane</t>
  </si>
  <si>
    <t>Opolak, Alice</t>
  </si>
  <si>
    <t>Little, Franklin</t>
  </si>
  <si>
    <t>Wu, Lin</t>
  </si>
  <si>
    <t>Henry, Thomas</t>
  </si>
  <si>
    <t>HW Bonus</t>
  </si>
  <si>
    <t>Grading Criteria</t>
  </si>
  <si>
    <t>F</t>
  </si>
  <si>
    <t>D</t>
  </si>
  <si>
    <t>C</t>
  </si>
  <si>
    <t>B</t>
  </si>
  <si>
    <t>A</t>
  </si>
  <si>
    <t>Question Fourteen</t>
  </si>
  <si>
    <t xml:space="preserve">Use the VLOOKUP function to calculate the letter grade underneath the grade column by using the </t>
  </si>
  <si>
    <t>criteria in the formula from the table below the grade list.</t>
  </si>
  <si>
    <t>COPY AND PASTE EACH QUESTION IN A NEW WORK SHEET</t>
  </si>
  <si>
    <t>Make certain to put your chart in a separate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</si>
</sst>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Helv"/>
    </font>
    <font>
      <b/>
      <sz val="10"/>
      <name val="Helv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2060"/>
        <bgColor indexed="63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5" fontId="0" fillId="0" borderId="0" xfId="0" applyNumberFormat="1"/>
    <xf numFmtId="9" fontId="0" fillId="0" borderId="0" xfId="2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164" fontId="5" fillId="0" borderId="0" xfId="1" applyNumberFormat="1" applyFont="1"/>
    <xf numFmtId="164" fontId="5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" xfId="0" applyFont="1" applyBorder="1"/>
    <xf numFmtId="0" fontId="0" fillId="0" borderId="1" xfId="0" applyBorder="1"/>
    <xf numFmtId="9" fontId="3" fillId="0" borderId="0" xfId="2" applyFont="1"/>
    <xf numFmtId="0" fontId="8" fillId="0" borderId="0" xfId="0" applyFont="1"/>
    <xf numFmtId="0" fontId="9" fillId="0" borderId="0" xfId="0" applyFont="1"/>
    <xf numFmtId="0" fontId="1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Border="1"/>
    <xf numFmtId="0" fontId="10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0" fillId="3" borderId="3" xfId="0" applyFont="1" applyFill="1" applyBorder="1"/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30</xdr:row>
      <xdr:rowOff>38100</xdr:rowOff>
    </xdr:from>
    <xdr:to>
      <xdr:col>8</xdr:col>
      <xdr:colOff>287655</xdr:colOff>
      <xdr:row>53</xdr:row>
      <xdr:rowOff>76200</xdr:rowOff>
    </xdr:to>
    <xdr:pic>
      <xdr:nvPicPr>
        <xdr:cNvPr id="1031" name="Picture 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124825"/>
          <a:ext cx="6238875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zoomScaleNormal="100" workbookViewId="0">
      <selection activeCell="A5" sqref="A5"/>
    </sheetView>
  </sheetViews>
  <sheetFormatPr defaultRowHeight="13.2" x14ac:dyDescent="0.25"/>
  <cols>
    <col min="1" max="1" width="10.109375" customWidth="1"/>
    <col min="2" max="2" width="15.88671875" customWidth="1"/>
    <col min="3" max="3" width="11.44140625" customWidth="1"/>
    <col min="4" max="4" width="10" bestFit="1" customWidth="1"/>
    <col min="6" max="6" width="11.88671875" customWidth="1"/>
    <col min="8" max="8" width="11.88671875" customWidth="1"/>
  </cols>
  <sheetData>
    <row r="1" spans="1:1" ht="15.6" x14ac:dyDescent="0.3">
      <c r="A1" s="2" t="s">
        <v>103</v>
      </c>
    </row>
    <row r="2" spans="1:1" ht="15.6" x14ac:dyDescent="0.3">
      <c r="A2" s="2"/>
    </row>
    <row r="3" spans="1:1" ht="15" x14ac:dyDescent="0.25">
      <c r="A3" s="3" t="s">
        <v>182</v>
      </c>
    </row>
    <row r="4" spans="1:1" ht="15" x14ac:dyDescent="0.25">
      <c r="A4" s="3" t="s">
        <v>125</v>
      </c>
    </row>
    <row r="5" spans="1:1" ht="15.6" x14ac:dyDescent="0.3">
      <c r="A5" s="2"/>
    </row>
    <row r="10" spans="1:1" ht="15.6" x14ac:dyDescent="0.3">
      <c r="A10" s="2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5" spans="1:1" ht="15.6" x14ac:dyDescent="0.3">
      <c r="A15" s="2" t="s">
        <v>16</v>
      </c>
    </row>
    <row r="16" spans="1:1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56</v>
      </c>
    </row>
    <row r="22" spans="1:1" x14ac:dyDescent="0.25">
      <c r="A22" t="s">
        <v>52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  <row r="28" spans="1:1" x14ac:dyDescent="0.25">
      <c r="A28" t="s">
        <v>68</v>
      </c>
    </row>
    <row r="30" spans="1:1" ht="15.6" x14ac:dyDescent="0.3">
      <c r="A30" s="2" t="s">
        <v>55</v>
      </c>
    </row>
    <row r="55" spans="1:5" ht="15.6" x14ac:dyDescent="0.3">
      <c r="A55" s="2" t="s">
        <v>34</v>
      </c>
    </row>
    <row r="57" spans="1:5" ht="26.4" x14ac:dyDescent="0.25">
      <c r="A57" s="6" t="s">
        <v>24</v>
      </c>
      <c r="B57" s="6"/>
      <c r="C57" s="6" t="s">
        <v>35</v>
      </c>
      <c r="D57" s="6" t="s">
        <v>36</v>
      </c>
      <c r="E57" s="6" t="s">
        <v>37</v>
      </c>
    </row>
    <row r="58" spans="1:5" x14ac:dyDescent="0.25">
      <c r="A58" t="s">
        <v>25</v>
      </c>
      <c r="C58">
        <v>2654</v>
      </c>
      <c r="D58">
        <v>5841</v>
      </c>
      <c r="E58">
        <v>3564</v>
      </c>
    </row>
    <row r="59" spans="1:5" x14ac:dyDescent="0.25">
      <c r="A59" t="s">
        <v>26</v>
      </c>
      <c r="C59">
        <v>3223</v>
      </c>
      <c r="D59">
        <v>8954</v>
      </c>
      <c r="E59">
        <v>2894</v>
      </c>
    </row>
    <row r="60" spans="1:5" x14ac:dyDescent="0.25">
      <c r="A60" t="s">
        <v>27</v>
      </c>
      <c r="C60">
        <v>23231</v>
      </c>
      <c r="D60">
        <v>3685</v>
      </c>
      <c r="E60">
        <v>8754</v>
      </c>
    </row>
    <row r="61" spans="1:5" x14ac:dyDescent="0.25">
      <c r="A61" t="s">
        <v>28</v>
      </c>
      <c r="C61">
        <v>2333</v>
      </c>
      <c r="D61">
        <v>4823</v>
      </c>
      <c r="E61">
        <v>6522</v>
      </c>
    </row>
    <row r="62" spans="1:5" x14ac:dyDescent="0.25">
      <c r="A62" t="s">
        <v>29</v>
      </c>
      <c r="C62">
        <v>5428</v>
      </c>
      <c r="D62">
        <v>4857</v>
      </c>
      <c r="E62">
        <v>3254</v>
      </c>
    </row>
    <row r="63" spans="1:5" x14ac:dyDescent="0.25">
      <c r="A63" t="s">
        <v>38</v>
      </c>
    </row>
    <row r="65" spans="1:1" ht="15.6" x14ac:dyDescent="0.3">
      <c r="A65" s="2" t="s">
        <v>66</v>
      </c>
    </row>
    <row r="66" spans="1:1" x14ac:dyDescent="0.25">
      <c r="A66" t="s">
        <v>40</v>
      </c>
    </row>
    <row r="67" spans="1:1" x14ac:dyDescent="0.25">
      <c r="A67" t="s">
        <v>41</v>
      </c>
    </row>
    <row r="68" spans="1:1" x14ac:dyDescent="0.25">
      <c r="A68" s="17" t="s">
        <v>110</v>
      </c>
    </row>
    <row r="70" spans="1:1" x14ac:dyDescent="0.25">
      <c r="A70" t="s">
        <v>97</v>
      </c>
    </row>
    <row r="71" spans="1:1" x14ac:dyDescent="0.25">
      <c r="A71" s="17" t="s">
        <v>111</v>
      </c>
    </row>
    <row r="73" spans="1:1" x14ac:dyDescent="0.25">
      <c r="A73" t="s">
        <v>98</v>
      </c>
    </row>
    <row r="74" spans="1:1" x14ac:dyDescent="0.25">
      <c r="A74" s="17" t="s">
        <v>112</v>
      </c>
    </row>
    <row r="76" spans="1:1" ht="15.6" x14ac:dyDescent="0.3">
      <c r="A76" s="2" t="s">
        <v>67</v>
      </c>
    </row>
    <row r="77" spans="1:1" x14ac:dyDescent="0.25">
      <c r="A77" t="s">
        <v>63</v>
      </c>
    </row>
    <row r="78" spans="1:1" x14ac:dyDescent="0.25">
      <c r="A78" t="s">
        <v>64</v>
      </c>
    </row>
    <row r="79" spans="1:1" x14ac:dyDescent="0.25">
      <c r="A79" s="18" t="s">
        <v>145</v>
      </c>
    </row>
    <row r="80" spans="1:1" x14ac:dyDescent="0.25">
      <c r="A80" t="s">
        <v>65</v>
      </c>
    </row>
    <row r="81" spans="1:1" x14ac:dyDescent="0.25">
      <c r="A81" t="s">
        <v>107</v>
      </c>
    </row>
    <row r="82" spans="1:1" x14ac:dyDescent="0.25">
      <c r="A82" t="s">
        <v>108</v>
      </c>
    </row>
    <row r="83" spans="1:1" x14ac:dyDescent="0.25">
      <c r="A83" t="s">
        <v>109</v>
      </c>
    </row>
  </sheetData>
  <phoneticPr fontId="0" type="noConversion"/>
  <pageMargins left="0.25" right="0.25" top="0.5" bottom="0.5" header="0.5" footer="0.5"/>
  <pageSetup scale="78" orientation="portrait" r:id="rId1"/>
  <headerFooter alignWithMargins="0"/>
  <rowBreaks count="2" manualBreakCount="2">
    <brk id="54" max="16383" man="1"/>
    <brk id="9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6"/>
  <sheetViews>
    <sheetView workbookViewId="0">
      <selection activeCell="C11" sqref="C11"/>
    </sheetView>
  </sheetViews>
  <sheetFormatPr defaultRowHeight="13.2" x14ac:dyDescent="0.25"/>
  <sheetData>
    <row r="2" spans="1:3" ht="15.6" x14ac:dyDescent="0.3">
      <c r="A2" s="2" t="s">
        <v>22</v>
      </c>
    </row>
    <row r="3" spans="1:3" x14ac:dyDescent="0.25">
      <c r="A3" t="s">
        <v>2</v>
      </c>
      <c r="C3" s="5">
        <v>0.35</v>
      </c>
    </row>
    <row r="4" spans="1:3" x14ac:dyDescent="0.25">
      <c r="A4" t="s">
        <v>3</v>
      </c>
      <c r="C4" s="5">
        <v>0.3</v>
      </c>
    </row>
    <row r="5" spans="1:3" x14ac:dyDescent="0.25">
      <c r="A5" t="s">
        <v>4</v>
      </c>
      <c r="C5" s="5">
        <v>0.25</v>
      </c>
    </row>
    <row r="6" spans="1:3" x14ac:dyDescent="0.25">
      <c r="A6" t="s">
        <v>53</v>
      </c>
      <c r="C6" s="5">
        <v>0.35</v>
      </c>
    </row>
    <row r="7" spans="1:3" x14ac:dyDescent="0.25">
      <c r="A7" t="s">
        <v>54</v>
      </c>
      <c r="C7" s="5">
        <v>0.25</v>
      </c>
    </row>
    <row r="9" spans="1:3" x14ac:dyDescent="0.25">
      <c r="A9" t="s">
        <v>23</v>
      </c>
    </row>
    <row r="10" spans="1:3" x14ac:dyDescent="0.25">
      <c r="A10" t="s">
        <v>24</v>
      </c>
      <c r="C10" s="18" t="s">
        <v>142</v>
      </c>
    </row>
    <row r="11" spans="1:3" x14ac:dyDescent="0.25">
      <c r="A11" t="s">
        <v>25</v>
      </c>
      <c r="C11">
        <v>25440</v>
      </c>
    </row>
    <row r="12" spans="1:3" x14ac:dyDescent="0.25">
      <c r="A12" t="s">
        <v>26</v>
      </c>
      <c r="C12">
        <v>36502</v>
      </c>
    </row>
    <row r="13" spans="1:3" x14ac:dyDescent="0.25">
      <c r="A13" t="s">
        <v>27</v>
      </c>
      <c r="C13">
        <v>90210</v>
      </c>
    </row>
    <row r="14" spans="1:3" x14ac:dyDescent="0.25">
      <c r="A14" t="s">
        <v>28</v>
      </c>
      <c r="C14">
        <v>32155</v>
      </c>
    </row>
    <row r="15" spans="1:3" x14ac:dyDescent="0.25">
      <c r="A15" t="s">
        <v>29</v>
      </c>
      <c r="C15">
        <v>38677</v>
      </c>
    </row>
    <row r="16" spans="1:3" x14ac:dyDescent="0.25">
      <c r="A16" t="s">
        <v>30</v>
      </c>
    </row>
    <row r="18" spans="1:1" x14ac:dyDescent="0.25">
      <c r="A18" t="s">
        <v>1</v>
      </c>
    </row>
    <row r="19" spans="1:1" x14ac:dyDescent="0.25">
      <c r="A19" t="s">
        <v>2</v>
      </c>
    </row>
    <row r="20" spans="1:1" x14ac:dyDescent="0.25">
      <c r="A20" t="s">
        <v>3</v>
      </c>
    </row>
    <row r="21" spans="1:1" x14ac:dyDescent="0.25">
      <c r="A21" t="s">
        <v>4</v>
      </c>
    </row>
    <row r="22" spans="1:1" x14ac:dyDescent="0.25">
      <c r="A22" t="s">
        <v>31</v>
      </c>
    </row>
    <row r="24" spans="1:1" x14ac:dyDescent="0.25">
      <c r="A24" t="s">
        <v>32</v>
      </c>
    </row>
    <row r="25" spans="1:1" x14ac:dyDescent="0.25">
      <c r="A25" t="s">
        <v>5</v>
      </c>
    </row>
    <row r="26" spans="1:1" x14ac:dyDescent="0.25">
      <c r="A26" t="s">
        <v>33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6D0BD-55E2-4037-B084-C1E0306B6330}">
  <dimension ref="A1:D15"/>
  <sheetViews>
    <sheetView workbookViewId="0">
      <selection sqref="A1:D15"/>
    </sheetView>
  </sheetViews>
  <sheetFormatPr defaultRowHeight="13.2" x14ac:dyDescent="0.25"/>
  <sheetData>
    <row r="1" spans="1:4" ht="15.6" x14ac:dyDescent="0.3">
      <c r="A1" s="2" t="s">
        <v>42</v>
      </c>
    </row>
    <row r="2" spans="1:4" x14ac:dyDescent="0.25">
      <c r="A2" s="18" t="s">
        <v>126</v>
      </c>
    </row>
    <row r="3" spans="1:4" ht="22.8" x14ac:dyDescent="0.4">
      <c r="A3" s="32" t="s">
        <v>127</v>
      </c>
      <c r="B3" s="32"/>
      <c r="C3" s="32"/>
      <c r="D3" s="32"/>
    </row>
    <row r="4" spans="1:4" x14ac:dyDescent="0.25">
      <c r="A4" s="19" t="s">
        <v>128</v>
      </c>
      <c r="B4" s="19" t="s">
        <v>129</v>
      </c>
      <c r="C4" s="19" t="s">
        <v>130</v>
      </c>
      <c r="D4" s="19" t="s">
        <v>131</v>
      </c>
    </row>
    <row r="5" spans="1:4" x14ac:dyDescent="0.25">
      <c r="A5" s="18" t="s">
        <v>132</v>
      </c>
      <c r="B5" s="18"/>
    </row>
    <row r="6" spans="1:4" x14ac:dyDescent="0.25">
      <c r="A6" s="18" t="s">
        <v>133</v>
      </c>
      <c r="B6" s="18"/>
    </row>
    <row r="7" spans="1:4" x14ac:dyDescent="0.25">
      <c r="A7" s="18" t="s">
        <v>134</v>
      </c>
      <c r="B7" s="18"/>
      <c r="D7" s="20"/>
    </row>
    <row r="8" spans="1:4" x14ac:dyDescent="0.25">
      <c r="A8" s="18" t="s">
        <v>135</v>
      </c>
      <c r="B8" s="18"/>
    </row>
    <row r="9" spans="1:4" x14ac:dyDescent="0.25">
      <c r="A9" s="18" t="s">
        <v>136</v>
      </c>
      <c r="B9" s="18"/>
    </row>
    <row r="10" spans="1:4" x14ac:dyDescent="0.25">
      <c r="A10" s="18" t="s">
        <v>137</v>
      </c>
      <c r="B10" s="18"/>
    </row>
    <row r="11" spans="1:4" x14ac:dyDescent="0.25">
      <c r="A11" s="18" t="s">
        <v>138</v>
      </c>
      <c r="B11" s="18"/>
    </row>
    <row r="13" spans="1:4" x14ac:dyDescent="0.25">
      <c r="A13" s="18" t="s">
        <v>139</v>
      </c>
    </row>
    <row r="14" spans="1:4" x14ac:dyDescent="0.25">
      <c r="A14" s="18" t="s">
        <v>141</v>
      </c>
    </row>
    <row r="15" spans="1:4" x14ac:dyDescent="0.25">
      <c r="A15" s="18" t="s">
        <v>140</v>
      </c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0195-A80E-4F62-BFC2-6DC82D53C3EB}">
  <dimension ref="A1:C13"/>
  <sheetViews>
    <sheetView workbookViewId="0">
      <selection sqref="A1:XFD13"/>
    </sheetView>
  </sheetViews>
  <sheetFormatPr defaultRowHeight="13.2" x14ac:dyDescent="0.25"/>
  <sheetData>
    <row r="1" spans="1:3" ht="15.6" x14ac:dyDescent="0.3">
      <c r="A1" s="2" t="s">
        <v>47</v>
      </c>
    </row>
    <row r="2" spans="1:3" x14ac:dyDescent="0.25">
      <c r="A2" t="s">
        <v>90</v>
      </c>
    </row>
    <row r="3" spans="1:3" x14ac:dyDescent="0.25">
      <c r="A3" t="s">
        <v>91</v>
      </c>
    </row>
    <row r="4" spans="1:3" x14ac:dyDescent="0.25">
      <c r="A4" t="s">
        <v>92</v>
      </c>
    </row>
    <row r="5" spans="1:3" x14ac:dyDescent="0.25">
      <c r="A5" t="s">
        <v>93</v>
      </c>
    </row>
    <row r="7" spans="1:3" ht="15.6" x14ac:dyDescent="0.3">
      <c r="A7" s="2" t="s">
        <v>88</v>
      </c>
      <c r="B7" s="3"/>
      <c r="C7" s="2">
        <v>10000</v>
      </c>
    </row>
    <row r="8" spans="1:3" ht="15.6" x14ac:dyDescent="0.3">
      <c r="A8" s="2" t="s">
        <v>53</v>
      </c>
      <c r="B8" s="3"/>
      <c r="C8" s="16">
        <v>0.35</v>
      </c>
    </row>
    <row r="9" spans="1:3" ht="15.6" x14ac:dyDescent="0.3">
      <c r="A9" s="2" t="s">
        <v>54</v>
      </c>
      <c r="B9" s="3"/>
      <c r="C9" s="16">
        <v>0.2</v>
      </c>
    </row>
    <row r="10" spans="1:3" ht="15.6" x14ac:dyDescent="0.3">
      <c r="A10" s="2"/>
      <c r="B10" s="3"/>
      <c r="C10" s="2"/>
    </row>
    <row r="11" spans="1:3" ht="15.6" x14ac:dyDescent="0.3">
      <c r="A11" s="2" t="s">
        <v>32</v>
      </c>
      <c r="B11" s="3"/>
      <c r="C11" s="2">
        <v>20000</v>
      </c>
    </row>
    <row r="12" spans="1:3" ht="15.6" x14ac:dyDescent="0.3">
      <c r="A12" s="2" t="s">
        <v>89</v>
      </c>
      <c r="B12" s="3"/>
      <c r="C12" s="2"/>
    </row>
    <row r="13" spans="1:3" ht="15.6" x14ac:dyDescent="0.3">
      <c r="A13" s="2" t="s">
        <v>33</v>
      </c>
      <c r="B13" s="3"/>
      <c r="C13" s="2">
        <f>C11-C12</f>
        <v>20000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DA6CF-2CA1-4DCE-8971-65EBAF816227}">
  <dimension ref="A1:I28"/>
  <sheetViews>
    <sheetView workbookViewId="0">
      <selection activeCell="K19" sqref="K19"/>
    </sheetView>
  </sheetViews>
  <sheetFormatPr defaultRowHeight="13.2" x14ac:dyDescent="0.25"/>
  <sheetData>
    <row r="1" spans="1:9" ht="15.6" x14ac:dyDescent="0.3">
      <c r="A1" s="2" t="s">
        <v>179</v>
      </c>
    </row>
    <row r="2" spans="1:9" x14ac:dyDescent="0.25">
      <c r="A2" t="s">
        <v>180</v>
      </c>
    </row>
    <row r="3" spans="1:9" x14ac:dyDescent="0.25">
      <c r="A3" t="s">
        <v>181</v>
      </c>
    </row>
    <row r="4" spans="1:9" x14ac:dyDescent="0.25">
      <c r="A4" s="21" t="s">
        <v>147</v>
      </c>
      <c r="B4" s="22"/>
      <c r="C4" s="22"/>
      <c r="D4" s="21"/>
      <c r="E4" s="21"/>
      <c r="F4" s="22"/>
      <c r="G4" s="22"/>
      <c r="H4" s="22"/>
    </row>
    <row r="5" spans="1:9" x14ac:dyDescent="0.25">
      <c r="A5" s="23"/>
      <c r="B5" s="23"/>
      <c r="C5" s="23"/>
      <c r="D5" s="23"/>
      <c r="E5" s="23"/>
      <c r="F5" s="23"/>
      <c r="G5" s="23"/>
      <c r="H5" s="23"/>
    </row>
    <row r="6" spans="1:9" ht="40.200000000000003" thickBot="1" x14ac:dyDescent="0.3">
      <c r="A6" s="24" t="s">
        <v>128</v>
      </c>
      <c r="B6" s="24" t="s">
        <v>148</v>
      </c>
      <c r="C6" s="24" t="s">
        <v>149</v>
      </c>
      <c r="D6" s="24" t="s">
        <v>150</v>
      </c>
      <c r="E6" s="24" t="s">
        <v>151</v>
      </c>
      <c r="F6" s="24" t="s">
        <v>152</v>
      </c>
      <c r="G6" s="24" t="s">
        <v>153</v>
      </c>
      <c r="H6" s="24" t="s">
        <v>154</v>
      </c>
      <c r="I6" s="24" t="s">
        <v>155</v>
      </c>
    </row>
    <row r="7" spans="1:9" ht="13.8" thickTop="1" x14ac:dyDescent="0.25">
      <c r="A7" t="s">
        <v>156</v>
      </c>
      <c r="B7" s="20">
        <v>80</v>
      </c>
      <c r="C7" s="20">
        <v>71</v>
      </c>
      <c r="D7" s="20">
        <v>70</v>
      </c>
      <c r="E7" s="20">
        <v>84</v>
      </c>
      <c r="F7" s="25">
        <f>AVERAGE(B7:E7)</f>
        <v>76.25</v>
      </c>
      <c r="G7" s="20" t="s">
        <v>157</v>
      </c>
      <c r="H7" s="26">
        <f>IF(G7="OK",F7+$G$22,F7)</f>
        <v>76.25</v>
      </c>
      <c r="I7" s="20"/>
    </row>
    <row r="8" spans="1:9" x14ac:dyDescent="0.25">
      <c r="A8" t="s">
        <v>158</v>
      </c>
      <c r="B8" s="20">
        <v>96</v>
      </c>
      <c r="C8" s="20">
        <v>98</v>
      </c>
      <c r="D8" s="20">
        <v>97</v>
      </c>
      <c r="E8" s="20">
        <v>90</v>
      </c>
      <c r="F8" s="25">
        <f>AVERAGE(B8:E8)</f>
        <v>95.25</v>
      </c>
      <c r="G8" s="20" t="s">
        <v>159</v>
      </c>
      <c r="H8" s="26">
        <f t="shared" ref="H8:H20" si="0">IF(G8="OK",F8+$G$22,F8)</f>
        <v>98.25</v>
      </c>
      <c r="I8" s="20"/>
    </row>
    <row r="9" spans="1:9" x14ac:dyDescent="0.25">
      <c r="A9" t="s">
        <v>160</v>
      </c>
      <c r="B9" s="20">
        <v>78</v>
      </c>
      <c r="C9" s="20">
        <v>81</v>
      </c>
      <c r="D9" s="20">
        <v>70</v>
      </c>
      <c r="E9" s="20">
        <v>78</v>
      </c>
      <c r="F9" s="25">
        <f>AVERAGE(B9:E9)</f>
        <v>76.75</v>
      </c>
      <c r="G9" s="20" t="s">
        <v>159</v>
      </c>
      <c r="H9" s="26">
        <f t="shared" si="0"/>
        <v>79.75</v>
      </c>
      <c r="I9" s="20"/>
    </row>
    <row r="10" spans="1:9" x14ac:dyDescent="0.25">
      <c r="A10" t="s">
        <v>161</v>
      </c>
      <c r="B10" s="20">
        <v>65</v>
      </c>
      <c r="C10" s="20">
        <v>65</v>
      </c>
      <c r="D10" s="20">
        <v>65</v>
      </c>
      <c r="E10" s="20">
        <v>60</v>
      </c>
      <c r="F10" s="25">
        <f>AVERAGE(B10:E10)</f>
        <v>63.75</v>
      </c>
      <c r="G10" s="20" t="s">
        <v>159</v>
      </c>
      <c r="H10" s="26">
        <f t="shared" si="0"/>
        <v>66.75</v>
      </c>
      <c r="I10" s="20"/>
    </row>
    <row r="11" spans="1:9" x14ac:dyDescent="0.25">
      <c r="A11" t="s">
        <v>162</v>
      </c>
      <c r="B11" s="20">
        <v>92</v>
      </c>
      <c r="C11" s="20">
        <v>95</v>
      </c>
      <c r="D11" s="20">
        <v>79</v>
      </c>
      <c r="E11" s="20">
        <v>80</v>
      </c>
      <c r="F11" s="25">
        <f>AVERAGE(B11:E11)</f>
        <v>86.5</v>
      </c>
      <c r="G11" s="20" t="s">
        <v>159</v>
      </c>
      <c r="H11" s="26">
        <f t="shared" si="0"/>
        <v>89.5</v>
      </c>
      <c r="I11" s="20"/>
    </row>
    <row r="12" spans="1:9" x14ac:dyDescent="0.25">
      <c r="A12" t="s">
        <v>163</v>
      </c>
      <c r="B12" s="20">
        <v>90</v>
      </c>
      <c r="C12" s="20">
        <v>90</v>
      </c>
      <c r="D12" s="20">
        <v>90</v>
      </c>
      <c r="E12" s="20">
        <v>70</v>
      </c>
      <c r="F12" s="25">
        <f>AVERAGE(B12:E12)</f>
        <v>85</v>
      </c>
      <c r="G12" s="20" t="s">
        <v>159</v>
      </c>
      <c r="H12" s="26">
        <f t="shared" si="0"/>
        <v>88</v>
      </c>
      <c r="I12" s="20"/>
    </row>
    <row r="13" spans="1:9" x14ac:dyDescent="0.25">
      <c r="A13" t="s">
        <v>164</v>
      </c>
      <c r="B13" s="20">
        <v>60</v>
      </c>
      <c r="C13" s="20">
        <v>50</v>
      </c>
      <c r="D13" s="20">
        <v>40</v>
      </c>
      <c r="E13" s="20">
        <v>79</v>
      </c>
      <c r="F13" s="25">
        <f>AVERAGE(B13:E13)</f>
        <v>57.25</v>
      </c>
      <c r="G13" s="20" t="s">
        <v>159</v>
      </c>
      <c r="H13" s="26">
        <f t="shared" si="0"/>
        <v>60.25</v>
      </c>
      <c r="I13" s="20"/>
    </row>
    <row r="14" spans="1:9" x14ac:dyDescent="0.25">
      <c r="A14" t="s">
        <v>165</v>
      </c>
      <c r="B14" s="20">
        <v>75</v>
      </c>
      <c r="C14" s="20">
        <v>70</v>
      </c>
      <c r="D14" s="20">
        <v>65</v>
      </c>
      <c r="E14" s="20">
        <v>95</v>
      </c>
      <c r="F14" s="25">
        <f>AVERAGE(B14:E14)</f>
        <v>76.25</v>
      </c>
      <c r="G14" s="20" t="s">
        <v>159</v>
      </c>
      <c r="H14" s="26">
        <f t="shared" si="0"/>
        <v>79.25</v>
      </c>
      <c r="I14" s="20"/>
    </row>
    <row r="15" spans="1:9" x14ac:dyDescent="0.25">
      <c r="A15" t="s">
        <v>166</v>
      </c>
      <c r="B15" s="20">
        <v>90</v>
      </c>
      <c r="C15" s="20">
        <v>90</v>
      </c>
      <c r="D15" s="20">
        <v>80</v>
      </c>
      <c r="E15" s="20">
        <v>90</v>
      </c>
      <c r="F15" s="25">
        <f>AVERAGE(B15:E15)</f>
        <v>87.5</v>
      </c>
      <c r="G15" s="20" t="s">
        <v>157</v>
      </c>
      <c r="H15" s="26">
        <f t="shared" si="0"/>
        <v>87.5</v>
      </c>
      <c r="I15" s="20"/>
    </row>
    <row r="16" spans="1:9" x14ac:dyDescent="0.25">
      <c r="A16" t="s">
        <v>167</v>
      </c>
      <c r="B16" s="20">
        <v>82</v>
      </c>
      <c r="C16" s="20">
        <v>78</v>
      </c>
      <c r="D16" s="20">
        <v>62</v>
      </c>
      <c r="E16" s="20">
        <v>77</v>
      </c>
      <c r="F16" s="25">
        <f>AVERAGE(B16:E16)</f>
        <v>74.75</v>
      </c>
      <c r="G16" s="20" t="s">
        <v>159</v>
      </c>
      <c r="H16" s="26">
        <f t="shared" si="0"/>
        <v>77.75</v>
      </c>
      <c r="I16" s="20"/>
    </row>
    <row r="17" spans="1:9" x14ac:dyDescent="0.25">
      <c r="A17" t="s">
        <v>168</v>
      </c>
      <c r="B17" s="20">
        <v>92</v>
      </c>
      <c r="C17" s="20">
        <v>88</v>
      </c>
      <c r="D17" s="20">
        <v>65</v>
      </c>
      <c r="E17" s="20">
        <v>78</v>
      </c>
      <c r="F17" s="25">
        <f>AVERAGE(B17:E17)</f>
        <v>80.75</v>
      </c>
      <c r="G17" s="20" t="s">
        <v>159</v>
      </c>
      <c r="H17" s="26">
        <f t="shared" si="0"/>
        <v>83.75</v>
      </c>
      <c r="I17" s="20"/>
    </row>
    <row r="18" spans="1:9" x14ac:dyDescent="0.25">
      <c r="A18" t="s">
        <v>169</v>
      </c>
      <c r="B18" s="20">
        <v>94</v>
      </c>
      <c r="C18" s="20">
        <v>92</v>
      </c>
      <c r="D18" s="20">
        <v>86</v>
      </c>
      <c r="E18" s="20">
        <v>84</v>
      </c>
      <c r="F18" s="25">
        <f>AVERAGE(B18:E18)</f>
        <v>89</v>
      </c>
      <c r="G18" s="20" t="s">
        <v>159</v>
      </c>
      <c r="H18" s="26">
        <f t="shared" si="0"/>
        <v>92</v>
      </c>
      <c r="I18" s="20"/>
    </row>
    <row r="19" spans="1:9" x14ac:dyDescent="0.25">
      <c r="A19" t="s">
        <v>170</v>
      </c>
      <c r="B19" s="20">
        <v>92</v>
      </c>
      <c r="C19" s="20">
        <v>78</v>
      </c>
      <c r="D19" s="20">
        <v>65</v>
      </c>
      <c r="E19" s="20">
        <v>82</v>
      </c>
      <c r="F19" s="25">
        <f>AVERAGE(B19:E19)</f>
        <v>79.25</v>
      </c>
      <c r="G19" s="20" t="s">
        <v>157</v>
      </c>
      <c r="H19" s="26">
        <f t="shared" si="0"/>
        <v>79.25</v>
      </c>
      <c r="I19" s="20"/>
    </row>
    <row r="20" spans="1:9" x14ac:dyDescent="0.25">
      <c r="A20" t="s">
        <v>171</v>
      </c>
      <c r="B20" s="20">
        <v>60</v>
      </c>
      <c r="C20" s="20">
        <v>50</v>
      </c>
      <c r="D20" s="20">
        <v>65</v>
      </c>
      <c r="E20" s="20">
        <v>80</v>
      </c>
      <c r="F20" s="25">
        <f>AVERAGE(B20:E20)</f>
        <v>63.75</v>
      </c>
      <c r="G20" s="20" t="s">
        <v>157</v>
      </c>
      <c r="H20" s="26">
        <f t="shared" si="0"/>
        <v>63.75</v>
      </c>
      <c r="I20" s="20"/>
    </row>
    <row r="21" spans="1:9" ht="13.8" thickBot="1" x14ac:dyDescent="0.3"/>
    <row r="22" spans="1:9" ht="13.8" thickTop="1" x14ac:dyDescent="0.25">
      <c r="F22" s="27" t="s">
        <v>172</v>
      </c>
      <c r="G22" s="28">
        <v>3</v>
      </c>
      <c r="H22" s="33" t="s">
        <v>173</v>
      </c>
      <c r="I22" s="33"/>
    </row>
    <row r="23" spans="1:9" x14ac:dyDescent="0.25">
      <c r="F23" s="23"/>
      <c r="G23" s="23"/>
      <c r="H23" s="29">
        <v>0</v>
      </c>
      <c r="I23" s="29" t="s">
        <v>174</v>
      </c>
    </row>
    <row r="24" spans="1:9" x14ac:dyDescent="0.25">
      <c r="F24" s="23"/>
      <c r="G24" s="23"/>
      <c r="H24" s="29">
        <v>60</v>
      </c>
      <c r="I24" s="29" t="s">
        <v>175</v>
      </c>
    </row>
    <row r="25" spans="1:9" x14ac:dyDescent="0.25">
      <c r="F25" s="23"/>
      <c r="G25" s="23"/>
      <c r="H25" s="29">
        <v>70</v>
      </c>
      <c r="I25" s="29" t="s">
        <v>176</v>
      </c>
    </row>
    <row r="26" spans="1:9" x14ac:dyDescent="0.25">
      <c r="F26" s="23"/>
      <c r="G26" s="23"/>
      <c r="H26" s="29">
        <v>80</v>
      </c>
      <c r="I26" s="29" t="s">
        <v>177</v>
      </c>
    </row>
    <row r="27" spans="1:9" ht="13.8" thickBot="1" x14ac:dyDescent="0.3">
      <c r="F27" s="30"/>
      <c r="G27" s="30"/>
      <c r="H27" s="31">
        <v>90</v>
      </c>
      <c r="I27" s="31" t="s">
        <v>178</v>
      </c>
    </row>
    <row r="28" spans="1:9" ht="13.8" thickTop="1" x14ac:dyDescent="0.25"/>
  </sheetData>
  <mergeCells count="1">
    <mergeCell ref="H22:I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6EF5-0D10-4F02-8601-F73D1DD634E2}">
  <dimension ref="A1:A6"/>
  <sheetViews>
    <sheetView workbookViewId="0">
      <selection activeCell="A8" sqref="A8"/>
    </sheetView>
  </sheetViews>
  <sheetFormatPr defaultRowHeight="13.2" x14ac:dyDescent="0.25"/>
  <sheetData>
    <row r="1" spans="1:1" ht="15.6" x14ac:dyDescent="0.3">
      <c r="A1" s="2" t="s">
        <v>39</v>
      </c>
    </row>
    <row r="2" spans="1:1" x14ac:dyDescent="0.25">
      <c r="A2" s="18" t="s">
        <v>123</v>
      </c>
    </row>
    <row r="3" spans="1:1" x14ac:dyDescent="0.25">
      <c r="A3" s="18" t="s">
        <v>113</v>
      </c>
    </row>
    <row r="4" spans="1:1" x14ac:dyDescent="0.25">
      <c r="A4" s="18" t="s">
        <v>124</v>
      </c>
    </row>
    <row r="5" spans="1:1" x14ac:dyDescent="0.25">
      <c r="A5" s="18" t="s">
        <v>122</v>
      </c>
    </row>
    <row r="6" spans="1:1" x14ac:dyDescent="0.25">
      <c r="A6" s="18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B718-4AFF-48AC-97E0-2433CF13D8F0}">
  <dimension ref="A1:G18"/>
  <sheetViews>
    <sheetView workbookViewId="0">
      <selection activeCell="G23" sqref="G22:G23"/>
    </sheetView>
  </sheetViews>
  <sheetFormatPr defaultRowHeight="13.2" x14ac:dyDescent="0.25"/>
  <sheetData>
    <row r="1" spans="1:7" ht="15.6" x14ac:dyDescent="0.3">
      <c r="A1" s="2" t="s">
        <v>45</v>
      </c>
    </row>
    <row r="2" spans="1:7" x14ac:dyDescent="0.25">
      <c r="A2" s="18" t="s">
        <v>146</v>
      </c>
    </row>
    <row r="4" spans="1:7" ht="26.4" x14ac:dyDescent="0.25">
      <c r="A4" s="7" t="s">
        <v>43</v>
      </c>
      <c r="B4" s="7" t="s">
        <v>44</v>
      </c>
      <c r="C4" s="7" t="s">
        <v>106</v>
      </c>
      <c r="D4" s="7" t="s">
        <v>105</v>
      </c>
      <c r="E4" s="7" t="s">
        <v>104</v>
      </c>
      <c r="F4" s="7" t="s">
        <v>142</v>
      </c>
      <c r="G4" s="7" t="s">
        <v>143</v>
      </c>
    </row>
    <row r="5" spans="1:7" x14ac:dyDescent="0.25">
      <c r="A5">
        <v>58745</v>
      </c>
      <c r="B5">
        <v>45455</v>
      </c>
      <c r="C5">
        <v>45644</v>
      </c>
      <c r="D5">
        <v>102578</v>
      </c>
      <c r="E5">
        <v>754251</v>
      </c>
      <c r="F5">
        <v>524541</v>
      </c>
    </row>
    <row r="10" spans="1:7" ht="15.6" x14ac:dyDescent="0.3">
      <c r="A10" s="2" t="s">
        <v>46</v>
      </c>
    </row>
    <row r="11" spans="1:7" x14ac:dyDescent="0.25">
      <c r="A11" t="s">
        <v>48</v>
      </c>
    </row>
    <row r="12" spans="1:7" x14ac:dyDescent="0.25">
      <c r="A12" t="s">
        <v>86</v>
      </c>
    </row>
    <row r="14" spans="1:7" x14ac:dyDescent="0.25">
      <c r="A14" s="1" t="s">
        <v>49</v>
      </c>
      <c r="B14" s="1"/>
      <c r="C14" s="1" t="s">
        <v>50</v>
      </c>
      <c r="D14" s="1"/>
      <c r="E14" s="1" t="s">
        <v>51</v>
      </c>
      <c r="F14" s="1"/>
    </row>
    <row r="15" spans="1:7" x14ac:dyDescent="0.25">
      <c r="C15" s="4">
        <v>40524</v>
      </c>
    </row>
    <row r="16" spans="1:7" x14ac:dyDescent="0.25">
      <c r="C16" s="4">
        <v>40722</v>
      </c>
    </row>
    <row r="17" spans="3:3" x14ac:dyDescent="0.25">
      <c r="C17" s="4">
        <v>41044</v>
      </c>
    </row>
    <row r="18" spans="3:3" x14ac:dyDescent="0.25">
      <c r="C18" s="4">
        <v>39724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FEBEE-3A07-4241-BE3D-26CAE988DB89}">
  <dimension ref="A1:F22"/>
  <sheetViews>
    <sheetView workbookViewId="0">
      <selection sqref="A1:XFD22"/>
    </sheetView>
  </sheetViews>
  <sheetFormatPr defaultRowHeight="13.2" x14ac:dyDescent="0.25"/>
  <sheetData>
    <row r="1" spans="1:6" ht="15.6" x14ac:dyDescent="0.3">
      <c r="A1" s="2" t="s">
        <v>62</v>
      </c>
    </row>
    <row r="2" spans="1:6" x14ac:dyDescent="0.25">
      <c r="A2" s="18" t="s">
        <v>114</v>
      </c>
    </row>
    <row r="3" spans="1:6" x14ac:dyDescent="0.25">
      <c r="A3" t="s">
        <v>95</v>
      </c>
    </row>
    <row r="4" spans="1:6" x14ac:dyDescent="0.25">
      <c r="A4" t="s">
        <v>96</v>
      </c>
    </row>
    <row r="7" spans="1:6" x14ac:dyDescent="0.25">
      <c r="A7" s="1" t="s">
        <v>94</v>
      </c>
      <c r="C7" s="5">
        <v>0.1</v>
      </c>
    </row>
    <row r="8" spans="1:6" ht="39.6" x14ac:dyDescent="0.25">
      <c r="A8" s="11" t="s">
        <v>70</v>
      </c>
      <c r="B8" s="11">
        <v>2006</v>
      </c>
      <c r="C8" s="11">
        <v>2008</v>
      </c>
      <c r="D8" s="11">
        <v>2009</v>
      </c>
      <c r="E8" s="12" t="s">
        <v>38</v>
      </c>
      <c r="F8" s="13" t="s">
        <v>85</v>
      </c>
    </row>
    <row r="9" spans="1:6" x14ac:dyDescent="0.25">
      <c r="A9" s="8" t="s">
        <v>71</v>
      </c>
      <c r="B9" s="9">
        <v>4337.9061369614292</v>
      </c>
      <c r="C9" s="9">
        <f>B9*1.1</f>
        <v>4771.6967506575729</v>
      </c>
      <c r="D9" s="10">
        <f>C9*1.25</f>
        <v>5964.6209383219666</v>
      </c>
    </row>
    <row r="10" spans="1:6" x14ac:dyDescent="0.25">
      <c r="A10" s="8" t="s">
        <v>72</v>
      </c>
      <c r="B10" s="9">
        <v>4586.7110729944116</v>
      </c>
      <c r="C10" s="9">
        <f>B10*1.1</f>
        <v>5045.3821802938528</v>
      </c>
      <c r="D10" s="10">
        <f>C10*1.25</f>
        <v>6306.7277253673165</v>
      </c>
    </row>
    <row r="11" spans="1:6" x14ac:dyDescent="0.25">
      <c r="A11" s="8" t="s">
        <v>73</v>
      </c>
      <c r="B11" s="9">
        <v>8202.7178781164075</v>
      </c>
      <c r="C11" s="9">
        <f>B11*1.1</f>
        <v>9022.9896659280494</v>
      </c>
      <c r="D11" s="10">
        <f>C11*1.25</f>
        <v>11278.737082410062</v>
      </c>
    </row>
    <row r="12" spans="1:6" x14ac:dyDescent="0.25">
      <c r="A12" s="8" t="s">
        <v>74</v>
      </c>
      <c r="B12" s="9">
        <v>1005.5509812414521</v>
      </c>
      <c r="C12" s="9">
        <f>B12*1.1</f>
        <v>1106.1060793655975</v>
      </c>
      <c r="D12" s="10">
        <f>C12*1.25</f>
        <v>1382.6325992069969</v>
      </c>
    </row>
    <row r="13" spans="1:6" x14ac:dyDescent="0.25">
      <c r="A13" s="8" t="s">
        <v>75</v>
      </c>
      <c r="B13" s="9">
        <f>7629.45677230044</f>
        <v>7629.4567723004402</v>
      </c>
      <c r="C13" s="9">
        <f>B13*1.1</f>
        <v>8392.4024495304857</v>
      </c>
      <c r="D13" s="10">
        <f>C13*1.25</f>
        <v>10490.503061913107</v>
      </c>
    </row>
    <row r="14" spans="1:6" x14ac:dyDescent="0.25">
      <c r="A14" s="8" t="s">
        <v>76</v>
      </c>
      <c r="B14" s="9">
        <v>1008.2307626240006</v>
      </c>
      <c r="C14" s="9">
        <f>B14*1.1</f>
        <v>1109.0538388864006</v>
      </c>
      <c r="D14" s="10">
        <f>C14*1.25</f>
        <v>1386.3172986080008</v>
      </c>
    </row>
    <row r="15" spans="1:6" x14ac:dyDescent="0.25">
      <c r="A15" s="8" t="s">
        <v>77</v>
      </c>
      <c r="B15" s="9">
        <v>3947.5897303096567</v>
      </c>
      <c r="C15" s="9">
        <f>B15*1.1</f>
        <v>4342.3487033406227</v>
      </c>
      <c r="D15" s="10">
        <f>C15*1.25</f>
        <v>5427.9358791757786</v>
      </c>
    </row>
    <row r="16" spans="1:6" x14ac:dyDescent="0.25">
      <c r="A16" s="8" t="s">
        <v>78</v>
      </c>
      <c r="B16" s="9">
        <v>1392.0113711401671</v>
      </c>
      <c r="C16" s="9">
        <f>B16*1.1</f>
        <v>1531.2125082541838</v>
      </c>
      <c r="D16" s="10">
        <f>C16*1.25</f>
        <v>1914.0156353177299</v>
      </c>
    </row>
    <row r="17" spans="1:6" x14ac:dyDescent="0.25">
      <c r="A17" s="8" t="s">
        <v>79</v>
      </c>
      <c r="B17" s="9">
        <v>3056.9459675816101</v>
      </c>
      <c r="C17" s="9">
        <f>B17*1.1</f>
        <v>3362.6405643397716</v>
      </c>
      <c r="D17" s="10">
        <f>C17*1.25</f>
        <v>4203.3007054247146</v>
      </c>
    </row>
    <row r="18" spans="1:6" x14ac:dyDescent="0.25">
      <c r="A18" s="8" t="s">
        <v>80</v>
      </c>
      <c r="B18" s="9">
        <v>4379.6176189936832</v>
      </c>
      <c r="C18" s="9">
        <f>B18*1.1</f>
        <v>4817.5793808930521</v>
      </c>
      <c r="D18" s="10">
        <f>C18*1.25</f>
        <v>6021.9742261163155</v>
      </c>
    </row>
    <row r="19" spans="1:6" ht="13.8" thickBot="1" x14ac:dyDescent="0.3">
      <c r="A19" s="14" t="s">
        <v>81</v>
      </c>
      <c r="B19" s="15"/>
      <c r="C19" s="15"/>
      <c r="D19" s="15"/>
      <c r="E19" s="15"/>
      <c r="F19" s="15"/>
    </row>
    <row r="20" spans="1:6" ht="13.8" thickTop="1" x14ac:dyDescent="0.25">
      <c r="A20" s="8" t="s">
        <v>82</v>
      </c>
    </row>
    <row r="21" spans="1:6" x14ac:dyDescent="0.25">
      <c r="A21" s="8" t="s">
        <v>83</v>
      </c>
    </row>
    <row r="22" spans="1:6" x14ac:dyDescent="0.25">
      <c r="A22" s="8" t="s">
        <v>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55C9-2535-49FA-9CA5-2CDF6AEFE7FE}">
  <dimension ref="A1:E14"/>
  <sheetViews>
    <sheetView workbookViewId="0">
      <selection activeCell="L20" sqref="L19:L20"/>
    </sheetView>
  </sheetViews>
  <sheetFormatPr defaultRowHeight="13.2" x14ac:dyDescent="0.25"/>
  <sheetData>
    <row r="1" spans="1:5" ht="15.6" x14ac:dyDescent="0.3">
      <c r="A1" s="2" t="s">
        <v>121</v>
      </c>
    </row>
    <row r="2" spans="1:5" x14ac:dyDescent="0.25">
      <c r="A2" s="8" t="s">
        <v>115</v>
      </c>
    </row>
    <row r="3" spans="1:5" x14ac:dyDescent="0.25">
      <c r="A3" s="8" t="s">
        <v>183</v>
      </c>
    </row>
    <row r="4" spans="1:5" x14ac:dyDescent="0.25">
      <c r="A4" t="s">
        <v>116</v>
      </c>
      <c r="B4" t="s">
        <v>117</v>
      </c>
      <c r="C4" t="s">
        <v>118</v>
      </c>
      <c r="D4" t="s">
        <v>119</v>
      </c>
      <c r="E4" t="s">
        <v>120</v>
      </c>
    </row>
    <row r="5" spans="1:5" x14ac:dyDescent="0.25">
      <c r="A5">
        <v>0.5</v>
      </c>
      <c r="B5">
        <v>17</v>
      </c>
      <c r="C5">
        <v>17</v>
      </c>
      <c r="D5">
        <v>2</v>
      </c>
      <c r="E5">
        <v>4</v>
      </c>
    </row>
    <row r="6" spans="1:5" x14ac:dyDescent="0.25">
      <c r="A6">
        <v>1</v>
      </c>
      <c r="B6">
        <v>6</v>
      </c>
      <c r="C6">
        <v>8</v>
      </c>
      <c r="D6">
        <v>4</v>
      </c>
      <c r="E6">
        <v>6</v>
      </c>
    </row>
    <row r="7" spans="1:5" x14ac:dyDescent="0.25">
      <c r="A7">
        <v>1.5</v>
      </c>
      <c r="B7">
        <v>9</v>
      </c>
      <c r="C7">
        <v>13</v>
      </c>
      <c r="D7">
        <v>6</v>
      </c>
      <c r="E7">
        <v>7</v>
      </c>
    </row>
    <row r="8" spans="1:5" x14ac:dyDescent="0.25">
      <c r="A8">
        <v>2</v>
      </c>
      <c r="B8">
        <v>15</v>
      </c>
      <c r="C8">
        <v>2</v>
      </c>
      <c r="D8">
        <v>8</v>
      </c>
      <c r="E8">
        <v>8</v>
      </c>
    </row>
    <row r="9" spans="1:5" x14ac:dyDescent="0.25">
      <c r="A9">
        <v>2.5</v>
      </c>
      <c r="B9">
        <v>14</v>
      </c>
      <c r="C9">
        <v>1</v>
      </c>
      <c r="D9">
        <v>10</v>
      </c>
      <c r="E9">
        <v>9</v>
      </c>
    </row>
    <row r="10" spans="1:5" x14ac:dyDescent="0.25">
      <c r="A10">
        <v>3</v>
      </c>
      <c r="B10">
        <v>18</v>
      </c>
      <c r="C10">
        <v>19</v>
      </c>
      <c r="D10">
        <v>12</v>
      </c>
      <c r="E10">
        <v>10</v>
      </c>
    </row>
    <row r="11" spans="1:5" x14ac:dyDescent="0.25">
      <c r="A11">
        <v>3.5</v>
      </c>
      <c r="B11">
        <v>20</v>
      </c>
      <c r="C11">
        <v>11</v>
      </c>
      <c r="D11">
        <v>15</v>
      </c>
      <c r="E11">
        <v>9</v>
      </c>
    </row>
    <row r="12" spans="1:5" x14ac:dyDescent="0.25">
      <c r="A12">
        <v>4</v>
      </c>
      <c r="B12">
        <v>17</v>
      </c>
      <c r="C12">
        <v>16</v>
      </c>
      <c r="D12">
        <v>12</v>
      </c>
      <c r="E12">
        <v>12</v>
      </c>
    </row>
    <row r="13" spans="1:5" x14ac:dyDescent="0.25">
      <c r="A13">
        <v>4.5</v>
      </c>
      <c r="B13">
        <v>16</v>
      </c>
      <c r="C13">
        <v>4</v>
      </c>
      <c r="D13">
        <v>14</v>
      </c>
      <c r="E13">
        <v>14</v>
      </c>
    </row>
    <row r="14" spans="1:5" x14ac:dyDescent="0.25">
      <c r="A14">
        <v>5</v>
      </c>
      <c r="B14">
        <v>21</v>
      </c>
      <c r="C14">
        <v>10</v>
      </c>
      <c r="D14">
        <v>16</v>
      </c>
      <c r="E14">
        <v>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B04F-C90F-4CAA-8B99-EE690FFDBDCF}">
  <dimension ref="A1:A17"/>
  <sheetViews>
    <sheetView workbookViewId="0">
      <selection activeCell="A12" sqref="A12:XFD17"/>
    </sheetView>
  </sheetViews>
  <sheetFormatPr defaultRowHeight="13.2" x14ac:dyDescent="0.25"/>
  <sheetData>
    <row r="1" spans="1:1" ht="15.6" x14ac:dyDescent="0.3">
      <c r="A1" s="2" t="s">
        <v>0</v>
      </c>
    </row>
    <row r="2" spans="1:1" x14ac:dyDescent="0.25">
      <c r="A2" t="s">
        <v>69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87</v>
      </c>
    </row>
    <row r="8" spans="1:1" x14ac:dyDescent="0.25">
      <c r="A8" t="s">
        <v>102</v>
      </c>
    </row>
    <row r="12" spans="1:1" ht="15.6" x14ac:dyDescent="0.3">
      <c r="A12" s="2" t="s">
        <v>9</v>
      </c>
    </row>
    <row r="13" spans="1:1" x14ac:dyDescent="0.25">
      <c r="A13" t="s">
        <v>10</v>
      </c>
    </row>
    <row r="14" spans="1:1" x14ac:dyDescent="0.25">
      <c r="A14" t="s">
        <v>11</v>
      </c>
    </row>
    <row r="15" spans="1:1" x14ac:dyDescent="0.25">
      <c r="A15" t="s">
        <v>101</v>
      </c>
    </row>
    <row r="16" spans="1:1" x14ac:dyDescent="0.25">
      <c r="A16" t="s">
        <v>99</v>
      </c>
    </row>
    <row r="17" spans="1:1" x14ac:dyDescent="0.25">
      <c r="A1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sample problems</vt:lpstr>
      <vt:lpstr>concatenate</vt:lpstr>
      <vt:lpstr>IF statement</vt:lpstr>
      <vt:lpstr>vlookup</vt:lpstr>
      <vt:lpstr>import and sumif</vt:lpstr>
      <vt:lpstr>misc</vt:lpstr>
      <vt:lpstr>conditional formatting</vt:lpstr>
      <vt:lpstr>simple chart</vt:lpstr>
      <vt:lpstr>q1 and q2</vt:lpstr>
      <vt:lpstr>balance sheet question four</vt:lpstr>
    </vt:vector>
  </TitlesOfParts>
  <Company>The University of Mississippi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M. Rebman Jr.</dc:creator>
  <cp:lastModifiedBy>Carl M. Rebman Jr.</cp:lastModifiedBy>
  <cp:lastPrinted>2010-10-19T15:15:58Z</cp:lastPrinted>
  <dcterms:created xsi:type="dcterms:W3CDTF">2001-02-22T06:01:43Z</dcterms:created>
  <dcterms:modified xsi:type="dcterms:W3CDTF">2020-10-13T17:15:12Z</dcterms:modified>
</cp:coreProperties>
</file>